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1. Atividades e Resultados - Planilha de Produção\2017\"/>
    </mc:Choice>
  </mc:AlternateContent>
  <xr:revisionPtr revIDLastSave="0" documentId="13_ncr:1_{3FA34549-F02E-46AC-8620-9E957C48AA73}" xr6:coauthVersionLast="34" xr6:coauthVersionMax="43" xr10:uidLastSave="{00000000-0000-0000-0000-000000000000}"/>
  <bookViews>
    <workbookView xWindow="-120" yWindow="-120" windowWidth="24240" windowHeight="13140" xr2:uid="{7DA2898B-680A-4574-8D0E-E31679072B2D}"/>
  </bookViews>
  <sheets>
    <sheet name="2017 Abril a Dezembro" sheetId="3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19" i="3"/>
  <c r="I17" i="3"/>
  <c r="I15" i="3"/>
  <c r="I14" i="3"/>
  <c r="I13" i="3"/>
  <c r="I11" i="3"/>
  <c r="I9" i="3"/>
  <c r="I8" i="3"/>
  <c r="I7" i="3"/>
  <c r="I6" i="3"/>
  <c r="I5" i="3"/>
  <c r="D5" i="3"/>
  <c r="I4" i="3"/>
  <c r="H4" i="3"/>
  <c r="G4" i="3"/>
  <c r="F4" i="3"/>
  <c r="E4" i="3"/>
  <c r="D4" i="3"/>
</calcChain>
</file>

<file path=xl/sharedStrings.xml><?xml version="1.0" encoding="utf-8"?>
<sst xmlns="http://schemas.openxmlformats.org/spreadsheetml/2006/main" count="51" uniqueCount="48">
  <si>
    <t>PROGRAMA</t>
  </si>
  <si>
    <t>SERVIÇOS (Indicador)</t>
  </si>
  <si>
    <t>Meta</t>
  </si>
  <si>
    <t>PROGRAMA DE EMPODERAMENTO DAS PCDs</t>
  </si>
  <si>
    <t>ORIENTAÇÃO E ACONSELHAMENTO PROFISSIONAL (Nº de pessoas atendidas)*</t>
  </si>
  <si>
    <t>20/mês</t>
  </si>
  <si>
    <t>LABORATÓRIO DE IMAGEM (Nº de pessoas atendidas)</t>
  </si>
  <si>
    <t>42/quadrimestre</t>
  </si>
  <si>
    <t>POETA ACESSÍVEL (Nº de pessoas atendias)</t>
  </si>
  <si>
    <t>10/mês</t>
  </si>
  <si>
    <t>EDUCAÇÃO CONTINUADA PARA PROFISSIONAIS NA ÁREA DA DEFICIÊNCIA</t>
  </si>
  <si>
    <t>CURSO DE ORIENTAÇÃO E MOBILIDADE (Nº pessoas atendidas)</t>
  </si>
  <si>
    <t>40/ano**</t>
  </si>
  <si>
    <t>MODA INCLUSIVA (Nº de pessoas atendidas)</t>
  </si>
  <si>
    <t>36/mês</t>
  </si>
  <si>
    <t>LIBRAS (Nº de pessoas atendidas)</t>
  </si>
  <si>
    <t>80/mês</t>
  </si>
  <si>
    <t>HABILITAÇÃO ÓRTESE E PRÓTESE (Nº de alunos)</t>
  </si>
  <si>
    <t>NA</t>
  </si>
  <si>
    <t>CURSO DE CUIDADORES PRESENCIAL (Nº de pessoas atendidas)</t>
  </si>
  <si>
    <t>20/mês**</t>
  </si>
  <si>
    <t>CURSO DE CUIDADORES EAD</t>
  </si>
  <si>
    <t>70/bimestre (a partir do 5º mês)</t>
  </si>
  <si>
    <t>MANUTENÇÃO DE CADEIRA DE RODAS</t>
  </si>
  <si>
    <t>8/bimestre**</t>
  </si>
  <si>
    <t>BRAILLE (Nº de pessoas atendidas)</t>
  </si>
  <si>
    <t>PROGRAMA DE PROMOÇÃO A INCLUSÃO</t>
  </si>
  <si>
    <t>ACESSIBILIDADE NO MOBILIÁRIO URBANO CAU-SP (Nº de pessoas atendidas)</t>
  </si>
  <si>
    <t>100/mês (a partir do 3º mês)</t>
  </si>
  <si>
    <t>FÓRUM DE DIFUSÃO DE TA NO AMBIENTE DE TRABALHO (Nº de pessoas atendidas)</t>
  </si>
  <si>
    <t>40/ano (a partir de 8º mês)</t>
  </si>
  <si>
    <t>GESTÃO NAS ORGANIZAÇÕES SOCIAIS (Nº de pessoas atendidas)</t>
  </si>
  <si>
    <t>40/quadrimestre**</t>
  </si>
  <si>
    <t>Reconhecimento das Melhores Práticas Para Inclusão de Trabalhadores Com Deficiência  (Nº de evento)</t>
  </si>
  <si>
    <t>1/ano</t>
  </si>
  <si>
    <t>CAPACITAÇÃO DE FUNCIONÁRIOS E APRENDIZES DA REDE PÚBLICA PARA O ACOLHIMENTO DE PCDS</t>
  </si>
  <si>
    <t>TECNOLOGIAS PARA INCLUSÃO</t>
  </si>
  <si>
    <t>SHOWROOM (Nº de pessoas atendidas)</t>
  </si>
  <si>
    <t>LABORATÓRIO DE TA E ACESSIBILIDADE DIGITAL (Nº de projetos)</t>
  </si>
  <si>
    <t>1/ano (a partir do 2º ano)</t>
  </si>
  <si>
    <t>CENTRAL DE LIBRAS (Nº de pontos disponiblizados)</t>
  </si>
  <si>
    <t>progressivo de 20 a 50 pontos</t>
  </si>
  <si>
    <t>BANCO DE TALENTOS (Nº de cadastro)</t>
  </si>
  <si>
    <t>300/ano (a partir de 2º ano)</t>
  </si>
  <si>
    <t>LEITURA FÁCIL (Nº de títulos produzidos)</t>
  </si>
  <si>
    <t>10/ano</t>
  </si>
  <si>
    <t>Fonte: Prestação de Contas</t>
  </si>
  <si>
    <t>Produção de Abril a Dezembro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</si>
</sst>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vertical="center"/>
    </xf>
    <xf numFmtId="17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RENTES\Indicadores\2017%20Revisado\C&#243;pia%20de%20Produ&#231;&#227;o%20Centro%20de%20Tecnologia%20e%20Inova&#231;&#227;o%203&#186;%20TA%20Dez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Total"/>
      <sheetName val="Monitoramento ajustado"/>
      <sheetName val="Modelo mensal"/>
      <sheetName val="Monitoramento ajustado (2)"/>
    </sheetNames>
    <sheetDataSet>
      <sheetData sheetId="0"/>
      <sheetData sheetId="1"/>
      <sheetData sheetId="2"/>
      <sheetData sheetId="3">
        <row r="16">
          <cell r="E16">
            <v>0</v>
          </cell>
        </row>
        <row r="17">
          <cell r="E17">
            <v>24</v>
          </cell>
        </row>
        <row r="18">
          <cell r="E18">
            <v>6</v>
          </cell>
        </row>
        <row r="19">
          <cell r="E19">
            <v>29</v>
          </cell>
        </row>
        <row r="66">
          <cell r="E66">
            <v>46</v>
          </cell>
        </row>
      </sheetData>
      <sheetData sheetId="4">
        <row r="16">
          <cell r="E16">
            <v>0</v>
          </cell>
        </row>
        <row r="65">
          <cell r="E65">
            <v>75</v>
          </cell>
        </row>
      </sheetData>
      <sheetData sheetId="5">
        <row r="16">
          <cell r="E16">
            <v>42</v>
          </cell>
        </row>
        <row r="65">
          <cell r="E65">
            <v>50</v>
          </cell>
        </row>
      </sheetData>
      <sheetData sheetId="6">
        <row r="16">
          <cell r="E16">
            <v>26</v>
          </cell>
        </row>
        <row r="65">
          <cell r="E65">
            <v>74</v>
          </cell>
        </row>
      </sheetData>
      <sheetData sheetId="7">
        <row r="16">
          <cell r="E16">
            <v>26</v>
          </cell>
        </row>
        <row r="67">
          <cell r="E67">
            <v>92</v>
          </cell>
        </row>
      </sheetData>
      <sheetData sheetId="8">
        <row r="16">
          <cell r="D16">
            <v>0</v>
          </cell>
        </row>
        <row r="17">
          <cell r="E17">
            <v>35</v>
          </cell>
        </row>
        <row r="18">
          <cell r="E18">
            <v>6</v>
          </cell>
        </row>
        <row r="19">
          <cell r="E19">
            <v>32</v>
          </cell>
        </row>
        <row r="20">
          <cell r="E20">
            <v>34</v>
          </cell>
        </row>
        <row r="21">
          <cell r="E21">
            <v>29</v>
          </cell>
        </row>
        <row r="22">
          <cell r="E22">
            <v>0</v>
          </cell>
        </row>
        <row r="23">
          <cell r="E23">
            <v>14</v>
          </cell>
        </row>
        <row r="24">
          <cell r="E24">
            <v>40</v>
          </cell>
        </row>
        <row r="25">
          <cell r="E25">
            <v>31</v>
          </cell>
        </row>
        <row r="26">
          <cell r="E26">
            <v>15</v>
          </cell>
        </row>
        <row r="27">
          <cell r="E27">
            <v>0</v>
          </cell>
        </row>
        <row r="29">
          <cell r="E29">
            <v>60</v>
          </cell>
        </row>
        <row r="30">
          <cell r="E30">
            <v>18</v>
          </cell>
        </row>
        <row r="31">
          <cell r="E31">
            <v>0</v>
          </cell>
        </row>
        <row r="32">
          <cell r="E32">
            <v>7</v>
          </cell>
        </row>
        <row r="33">
          <cell r="E33">
            <v>140</v>
          </cell>
        </row>
        <row r="34">
          <cell r="E34">
            <v>134</v>
          </cell>
        </row>
        <row r="36">
          <cell r="E36">
            <v>22</v>
          </cell>
        </row>
        <row r="38">
          <cell r="E38">
            <v>23</v>
          </cell>
        </row>
        <row r="39">
          <cell r="E39">
            <v>13</v>
          </cell>
        </row>
        <row r="41">
          <cell r="E41">
            <v>117</v>
          </cell>
        </row>
        <row r="43">
          <cell r="E43">
            <v>54</v>
          </cell>
        </row>
        <row r="44">
          <cell r="E44">
            <v>41</v>
          </cell>
        </row>
        <row r="45">
          <cell r="E45">
            <v>40</v>
          </cell>
        </row>
        <row r="46">
          <cell r="E46">
            <v>15</v>
          </cell>
        </row>
        <row r="47">
          <cell r="E47">
            <v>20</v>
          </cell>
        </row>
        <row r="48">
          <cell r="E48">
            <v>30</v>
          </cell>
        </row>
        <row r="49">
          <cell r="E49">
            <v>62</v>
          </cell>
        </row>
        <row r="52">
          <cell r="E52">
            <v>14</v>
          </cell>
        </row>
        <row r="68">
          <cell r="E68">
            <v>155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9693-4519-49FC-8F07-75F3C50AB04B}">
  <dimension ref="A1:L30"/>
  <sheetViews>
    <sheetView tabSelected="1" zoomScaleNormal="100" workbookViewId="0">
      <selection activeCell="N11" sqref="N11"/>
    </sheetView>
  </sheetViews>
  <sheetFormatPr defaultRowHeight="15" x14ac:dyDescent="0.25"/>
  <cols>
    <col min="1" max="1" width="46.7109375" style="1" bestFit="1" customWidth="1"/>
    <col min="2" max="2" width="41.7109375" style="1" customWidth="1"/>
    <col min="3" max="3" width="24.85546875" style="1" customWidth="1"/>
    <col min="4" max="11" width="9.140625" style="1"/>
    <col min="12" max="12" width="9.140625" style="2"/>
    <col min="13" max="16384" width="9.140625" style="1"/>
  </cols>
  <sheetData>
    <row r="1" spans="1:12" x14ac:dyDescent="0.25">
      <c r="A1" s="34" t="s">
        <v>47</v>
      </c>
    </row>
    <row r="3" spans="1:12" x14ac:dyDescent="0.25">
      <c r="A3" s="3" t="s">
        <v>0</v>
      </c>
      <c r="B3" s="4" t="s">
        <v>1</v>
      </c>
      <c r="C3" s="4" t="s">
        <v>2</v>
      </c>
      <c r="D3" s="5">
        <v>42826</v>
      </c>
      <c r="E3" s="5">
        <v>42856</v>
      </c>
      <c r="F3" s="5">
        <v>42887</v>
      </c>
      <c r="G3" s="5">
        <v>42917</v>
      </c>
      <c r="H3" s="5">
        <v>42948</v>
      </c>
      <c r="I3" s="5">
        <v>42979</v>
      </c>
      <c r="J3" s="5">
        <v>43009</v>
      </c>
      <c r="K3" s="5">
        <v>43040</v>
      </c>
      <c r="L3" s="6">
        <v>43070</v>
      </c>
    </row>
    <row r="4" spans="1:12" ht="25.5" x14ac:dyDescent="0.25">
      <c r="A4" s="35" t="s">
        <v>3</v>
      </c>
      <c r="B4" s="7" t="s">
        <v>4</v>
      </c>
      <c r="C4" s="7" t="s">
        <v>5</v>
      </c>
      <c r="D4" s="8">
        <f>[1]Abril!E16+[1]Abril!E66</f>
        <v>46</v>
      </c>
      <c r="E4" s="8">
        <f>[1]Maio!E16+[1]Maio!E65</f>
        <v>75</v>
      </c>
      <c r="F4" s="8">
        <f>[1]Junho!E16+[1]Junho!E65</f>
        <v>92</v>
      </c>
      <c r="G4" s="8">
        <f>[1]Julho!E65+[1]Julho!E16</f>
        <v>100</v>
      </c>
      <c r="H4" s="8">
        <f>[1]Agosto!E16+[1]Agosto!E67</f>
        <v>118</v>
      </c>
      <c r="I4" s="9">
        <f>SUM([1]Setembro!D16+[1]Setembro!E68)</f>
        <v>155</v>
      </c>
      <c r="J4" s="10">
        <v>107</v>
      </c>
      <c r="K4" s="10">
        <v>100</v>
      </c>
      <c r="L4" s="11">
        <v>40</v>
      </c>
    </row>
    <row r="5" spans="1:12" ht="25.5" x14ac:dyDescent="0.25">
      <c r="A5" s="35"/>
      <c r="B5" s="7" t="s">
        <v>6</v>
      </c>
      <c r="C5" s="7" t="s">
        <v>7</v>
      </c>
      <c r="D5" s="8">
        <f>SUM([1]Abril!E17:E19)</f>
        <v>59</v>
      </c>
      <c r="E5" s="8">
        <v>61</v>
      </c>
      <c r="F5" s="8">
        <v>57</v>
      </c>
      <c r="G5" s="8">
        <v>39</v>
      </c>
      <c r="H5" s="8">
        <v>65</v>
      </c>
      <c r="I5" s="9">
        <f>SUM([1]Setembro!E17:E19)</f>
        <v>73</v>
      </c>
      <c r="J5" s="10">
        <v>71</v>
      </c>
      <c r="K5" s="10">
        <v>58</v>
      </c>
      <c r="L5" s="11">
        <v>41</v>
      </c>
    </row>
    <row r="6" spans="1:12" x14ac:dyDescent="0.25">
      <c r="A6" s="35"/>
      <c r="B6" s="7" t="s">
        <v>8</v>
      </c>
      <c r="C6" s="7" t="s">
        <v>9</v>
      </c>
      <c r="D6" s="8">
        <v>113</v>
      </c>
      <c r="E6" s="8">
        <v>114</v>
      </c>
      <c r="F6" s="8">
        <v>86</v>
      </c>
      <c r="G6" s="8">
        <v>47</v>
      </c>
      <c r="H6" s="8">
        <v>123</v>
      </c>
      <c r="I6" s="9">
        <f>SUM([1]Setembro!E20:E27)</f>
        <v>163</v>
      </c>
      <c r="J6" s="10">
        <v>156</v>
      </c>
      <c r="K6" s="10">
        <v>147</v>
      </c>
      <c r="L6" s="11">
        <v>118</v>
      </c>
    </row>
    <row r="7" spans="1:12" ht="25.5" x14ac:dyDescent="0.25">
      <c r="A7" s="36" t="s">
        <v>10</v>
      </c>
      <c r="B7" s="12" t="s">
        <v>11</v>
      </c>
      <c r="C7" s="12" t="s">
        <v>12</v>
      </c>
      <c r="D7" s="13">
        <v>51</v>
      </c>
      <c r="E7" s="13">
        <v>51</v>
      </c>
      <c r="F7" s="13">
        <v>0</v>
      </c>
      <c r="G7" s="13">
        <v>0</v>
      </c>
      <c r="H7" s="13">
        <v>30</v>
      </c>
      <c r="I7" s="14">
        <f>[1]Setembro!E29</f>
        <v>60</v>
      </c>
      <c r="J7" s="15">
        <v>32</v>
      </c>
      <c r="K7" s="15">
        <v>40</v>
      </c>
      <c r="L7" s="16">
        <v>40</v>
      </c>
    </row>
    <row r="8" spans="1:12" x14ac:dyDescent="0.25">
      <c r="A8" s="36"/>
      <c r="B8" s="12" t="s">
        <v>13</v>
      </c>
      <c r="C8" s="12" t="s">
        <v>14</v>
      </c>
      <c r="D8" s="13">
        <v>70</v>
      </c>
      <c r="E8" s="13">
        <v>21</v>
      </c>
      <c r="F8" s="13">
        <v>249</v>
      </c>
      <c r="G8" s="13">
        <v>142</v>
      </c>
      <c r="H8" s="13">
        <v>112</v>
      </c>
      <c r="I8" s="14">
        <f>SUM([1]Setembro!E30:E33)</f>
        <v>165</v>
      </c>
      <c r="J8" s="15">
        <v>242</v>
      </c>
      <c r="K8" s="16">
        <v>136</v>
      </c>
      <c r="L8" s="17">
        <v>296</v>
      </c>
    </row>
    <row r="9" spans="1:12" x14ac:dyDescent="0.25">
      <c r="A9" s="36"/>
      <c r="B9" s="12" t="s">
        <v>15</v>
      </c>
      <c r="C9" s="12" t="s">
        <v>16</v>
      </c>
      <c r="D9" s="13">
        <v>131</v>
      </c>
      <c r="E9" s="13">
        <v>98</v>
      </c>
      <c r="F9" s="13">
        <v>64</v>
      </c>
      <c r="G9" s="13">
        <v>11</v>
      </c>
      <c r="H9" s="13">
        <v>80</v>
      </c>
      <c r="I9" s="14">
        <f>[1]Setembro!E34</f>
        <v>134</v>
      </c>
      <c r="J9" s="15">
        <v>58</v>
      </c>
      <c r="K9" s="16">
        <v>28</v>
      </c>
      <c r="L9" s="18">
        <v>26</v>
      </c>
    </row>
    <row r="10" spans="1:12" ht="15.75" x14ac:dyDescent="0.25">
      <c r="A10" s="36"/>
      <c r="B10" s="12" t="s">
        <v>17</v>
      </c>
      <c r="C10" s="12" t="s">
        <v>18</v>
      </c>
      <c r="D10" s="13"/>
      <c r="E10" s="13"/>
      <c r="F10" s="13"/>
      <c r="G10" s="13"/>
      <c r="H10" s="13"/>
      <c r="I10" s="13"/>
      <c r="J10" s="19"/>
      <c r="K10" s="20"/>
      <c r="L10" s="21"/>
    </row>
    <row r="11" spans="1:12" ht="25.5" x14ac:dyDescent="0.25">
      <c r="A11" s="36"/>
      <c r="B11" s="12" t="s">
        <v>19</v>
      </c>
      <c r="C11" s="12" t="s">
        <v>20</v>
      </c>
      <c r="D11" s="13">
        <v>30</v>
      </c>
      <c r="E11" s="13">
        <v>63</v>
      </c>
      <c r="F11" s="13">
        <v>25</v>
      </c>
      <c r="G11" s="13">
        <v>21</v>
      </c>
      <c r="H11" s="13">
        <v>17</v>
      </c>
      <c r="I11" s="22">
        <f>[1]Setembro!E36</f>
        <v>22</v>
      </c>
      <c r="J11" s="15">
        <v>24</v>
      </c>
      <c r="K11" s="16">
        <v>17</v>
      </c>
      <c r="L11" s="23">
        <v>0</v>
      </c>
    </row>
    <row r="12" spans="1:12" ht="25.5" x14ac:dyDescent="0.25">
      <c r="A12" s="36"/>
      <c r="B12" s="12" t="s">
        <v>21</v>
      </c>
      <c r="C12" s="12" t="s">
        <v>22</v>
      </c>
      <c r="D12" s="13"/>
      <c r="E12" s="13"/>
      <c r="F12" s="13"/>
      <c r="G12" s="13"/>
      <c r="H12" s="13">
        <v>0</v>
      </c>
      <c r="I12" s="14">
        <v>0</v>
      </c>
      <c r="J12" s="14">
        <v>0</v>
      </c>
      <c r="K12" s="14">
        <v>0</v>
      </c>
      <c r="L12" s="13">
        <v>0</v>
      </c>
    </row>
    <row r="13" spans="1:12" x14ac:dyDescent="0.25">
      <c r="A13" s="36"/>
      <c r="B13" s="12" t="s">
        <v>23</v>
      </c>
      <c r="C13" s="12" t="s">
        <v>24</v>
      </c>
      <c r="D13" s="13">
        <v>9</v>
      </c>
      <c r="E13" s="13">
        <v>6</v>
      </c>
      <c r="F13" s="13">
        <v>7</v>
      </c>
      <c r="G13" s="13">
        <v>4</v>
      </c>
      <c r="H13" s="13">
        <v>16</v>
      </c>
      <c r="I13" s="14">
        <f>[1]Setembro!E38</f>
        <v>23</v>
      </c>
      <c r="J13" s="15">
        <v>6</v>
      </c>
      <c r="K13" s="16">
        <v>13</v>
      </c>
      <c r="L13" s="23">
        <v>7</v>
      </c>
    </row>
    <row r="14" spans="1:12" x14ac:dyDescent="0.25">
      <c r="A14" s="36"/>
      <c r="B14" s="12" t="s">
        <v>25</v>
      </c>
      <c r="C14" s="12" t="s">
        <v>5</v>
      </c>
      <c r="D14" s="13">
        <v>0</v>
      </c>
      <c r="E14" s="13">
        <v>0</v>
      </c>
      <c r="F14" s="13">
        <v>0</v>
      </c>
      <c r="G14" s="13">
        <v>0</v>
      </c>
      <c r="H14" s="13">
        <v>17</v>
      </c>
      <c r="I14" s="14">
        <f>[1]Setembro!E39</f>
        <v>13</v>
      </c>
      <c r="J14" s="15">
        <v>5</v>
      </c>
      <c r="K14" s="16">
        <v>6</v>
      </c>
      <c r="L14" s="16">
        <v>6</v>
      </c>
    </row>
    <row r="15" spans="1:12" ht="25.5" x14ac:dyDescent="0.25">
      <c r="A15" s="37" t="s">
        <v>26</v>
      </c>
      <c r="B15" s="24" t="s">
        <v>27</v>
      </c>
      <c r="C15" s="24" t="s">
        <v>28</v>
      </c>
      <c r="D15" s="13">
        <v>84</v>
      </c>
      <c r="E15" s="13">
        <v>179</v>
      </c>
      <c r="F15" s="13">
        <v>103</v>
      </c>
      <c r="G15" s="13">
        <v>192</v>
      </c>
      <c r="H15" s="13">
        <v>101</v>
      </c>
      <c r="I15" s="14">
        <f>[1]Setembro!E41</f>
        <v>117</v>
      </c>
      <c r="J15" s="15">
        <v>0</v>
      </c>
      <c r="K15" s="16">
        <v>123</v>
      </c>
      <c r="L15" s="23">
        <v>77</v>
      </c>
    </row>
    <row r="16" spans="1:12" ht="25.5" x14ac:dyDescent="0.25">
      <c r="A16" s="38"/>
      <c r="B16" s="25" t="s">
        <v>29</v>
      </c>
      <c r="C16" s="25" t="s">
        <v>30</v>
      </c>
      <c r="D16" s="26"/>
      <c r="E16" s="27">
        <v>135</v>
      </c>
      <c r="F16" s="26"/>
      <c r="G16" s="26"/>
      <c r="H16" s="26"/>
      <c r="I16" s="26"/>
      <c r="J16" s="28"/>
      <c r="K16" s="29"/>
      <c r="L16" s="29"/>
    </row>
    <row r="17" spans="1:12" ht="25.5" x14ac:dyDescent="0.25">
      <c r="A17" s="38"/>
      <c r="B17" s="24" t="s">
        <v>31</v>
      </c>
      <c r="C17" s="24" t="s">
        <v>32</v>
      </c>
      <c r="D17" s="27">
        <v>32</v>
      </c>
      <c r="E17" s="27">
        <v>32</v>
      </c>
      <c r="F17" s="13">
        <v>0</v>
      </c>
      <c r="G17" s="27">
        <v>54</v>
      </c>
      <c r="H17" s="8">
        <v>54</v>
      </c>
      <c r="I17" s="9">
        <f>[1]Setembro!E43</f>
        <v>54</v>
      </c>
      <c r="J17" s="10">
        <v>54</v>
      </c>
      <c r="K17" s="11"/>
      <c r="L17" s="30">
        <v>50</v>
      </c>
    </row>
    <row r="18" spans="1:12" ht="38.25" x14ac:dyDescent="0.25">
      <c r="A18" s="38"/>
      <c r="B18" s="24" t="s">
        <v>33</v>
      </c>
      <c r="C18" s="24" t="s">
        <v>34</v>
      </c>
      <c r="D18" s="26"/>
      <c r="E18" s="26"/>
      <c r="F18" s="26"/>
      <c r="G18" s="26"/>
      <c r="H18" s="26"/>
      <c r="I18" s="26"/>
      <c r="J18" s="31"/>
      <c r="K18" s="29"/>
      <c r="L18" s="16">
        <v>1</v>
      </c>
    </row>
    <row r="19" spans="1:12" ht="25.5" x14ac:dyDescent="0.25">
      <c r="A19" s="39"/>
      <c r="B19" s="24" t="s">
        <v>35</v>
      </c>
      <c r="C19" s="24" t="s">
        <v>5</v>
      </c>
      <c r="D19" s="27">
        <v>51</v>
      </c>
      <c r="E19" s="27">
        <v>46</v>
      </c>
      <c r="F19" s="27">
        <v>28</v>
      </c>
      <c r="G19" s="27">
        <v>22</v>
      </c>
      <c r="H19" s="8">
        <v>162</v>
      </c>
      <c r="I19" s="9">
        <f>SUM([1]Setembro!E44:E49)</f>
        <v>208</v>
      </c>
      <c r="J19" s="10">
        <v>69</v>
      </c>
      <c r="K19" s="11">
        <v>116</v>
      </c>
      <c r="L19" s="30">
        <v>24</v>
      </c>
    </row>
    <row r="20" spans="1:12" x14ac:dyDescent="0.25">
      <c r="A20" s="40" t="s">
        <v>36</v>
      </c>
      <c r="B20" s="32" t="s">
        <v>37</v>
      </c>
      <c r="C20" s="32" t="s">
        <v>5</v>
      </c>
      <c r="D20" s="8">
        <v>31</v>
      </c>
      <c r="E20" s="8">
        <v>29</v>
      </c>
      <c r="F20" s="8">
        <v>45</v>
      </c>
      <c r="G20" s="8">
        <v>21</v>
      </c>
      <c r="H20" s="8">
        <v>33</v>
      </c>
      <c r="I20" s="9">
        <f>[1]Setembro!E52</f>
        <v>14</v>
      </c>
      <c r="J20" s="10">
        <v>33</v>
      </c>
      <c r="K20" s="11">
        <v>25</v>
      </c>
      <c r="L20" s="23">
        <v>5</v>
      </c>
    </row>
    <row r="21" spans="1:12" ht="25.5" x14ac:dyDescent="0.25">
      <c r="A21" s="40"/>
      <c r="B21" s="32" t="s">
        <v>38</v>
      </c>
      <c r="C21" s="32" t="s">
        <v>39</v>
      </c>
      <c r="D21" s="26"/>
      <c r="E21" s="26"/>
      <c r="F21" s="26"/>
      <c r="G21" s="26"/>
      <c r="H21" s="26"/>
      <c r="I21" s="26"/>
      <c r="J21" s="28"/>
      <c r="K21" s="33"/>
      <c r="L21" s="33"/>
    </row>
    <row r="22" spans="1:12" ht="25.5" x14ac:dyDescent="0.25">
      <c r="A22" s="40"/>
      <c r="B22" s="32" t="s">
        <v>40</v>
      </c>
      <c r="C22" s="32" t="s">
        <v>41</v>
      </c>
      <c r="D22" s="13">
        <v>5</v>
      </c>
      <c r="E22" s="13">
        <v>5</v>
      </c>
      <c r="F22" s="13">
        <v>5</v>
      </c>
      <c r="G22" s="13">
        <v>5</v>
      </c>
      <c r="H22" s="13">
        <v>5</v>
      </c>
      <c r="I22" s="13">
        <v>5</v>
      </c>
      <c r="J22" s="14">
        <v>6</v>
      </c>
      <c r="K22" s="16">
        <v>6</v>
      </c>
      <c r="L22" s="16">
        <v>6</v>
      </c>
    </row>
    <row r="23" spans="1:12" x14ac:dyDescent="0.25">
      <c r="A23" s="40"/>
      <c r="B23" s="32" t="s">
        <v>42</v>
      </c>
      <c r="C23" s="32" t="s">
        <v>43</v>
      </c>
      <c r="D23" s="26"/>
      <c r="E23" s="26"/>
      <c r="F23" s="26"/>
      <c r="G23" s="26"/>
      <c r="H23" s="26"/>
      <c r="I23" s="26"/>
      <c r="J23" s="28"/>
      <c r="K23" s="28"/>
      <c r="L23" s="26"/>
    </row>
    <row r="24" spans="1:12" x14ac:dyDescent="0.25">
      <c r="A24" s="40"/>
      <c r="B24" s="32" t="s">
        <v>44</v>
      </c>
      <c r="C24" s="32" t="s">
        <v>45</v>
      </c>
      <c r="D24" s="26"/>
      <c r="E24" s="26"/>
      <c r="F24" s="26"/>
      <c r="G24" s="26"/>
      <c r="H24" s="26"/>
      <c r="I24" s="26"/>
      <c r="J24" s="28"/>
      <c r="K24" s="28"/>
      <c r="L24" s="13">
        <v>1</v>
      </c>
    </row>
    <row r="26" spans="1:12" x14ac:dyDescent="0.25">
      <c r="A26" s="34" t="s">
        <v>46</v>
      </c>
    </row>
    <row r="27" spans="1:12" ht="45" customHeight="1" x14ac:dyDescent="0.25"/>
    <row r="28" spans="1:12" ht="45" customHeight="1" x14ac:dyDescent="0.25"/>
    <row r="29" spans="1:12" ht="30" customHeight="1" x14ac:dyDescent="0.25"/>
    <row r="30" spans="1:12" ht="30" customHeight="1" x14ac:dyDescent="0.25"/>
  </sheetData>
  <mergeCells count="4">
    <mergeCell ref="A4:A6"/>
    <mergeCell ref="A7:A14"/>
    <mergeCell ref="A15:A19"/>
    <mergeCell ref="A20:A24"/>
  </mergeCells>
  <pageMargins left="0.511811024" right="0.511811024" top="0.78740157499999996" bottom="0.78740157499999996" header="0.31496062000000002" footer="0.31496062000000002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 Abril a 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Fugimoto</dc:creator>
  <cp:lastModifiedBy>Luciana Fugimoto</cp:lastModifiedBy>
  <dcterms:created xsi:type="dcterms:W3CDTF">2019-05-16T18:40:52Z</dcterms:created>
  <dcterms:modified xsi:type="dcterms:W3CDTF">2020-05-11T19:41:16Z</dcterms:modified>
</cp:coreProperties>
</file>