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CENTRO DE TECNOLOGIA E INCLUSÃO\1 - CTI PFI\Sites\Conteúdo Acesso a Informação\1. Atividades e Resultados - Planilha de Produção\"/>
    </mc:Choice>
  </mc:AlternateContent>
  <xr:revisionPtr revIDLastSave="0" documentId="8_{4B8A8F49-5A65-4812-B47F-18844DBE7518}" xr6:coauthVersionLast="43" xr6:coauthVersionMax="43" xr10:uidLastSave="{00000000-0000-0000-0000-000000000000}"/>
  <bookViews>
    <workbookView xWindow="-120" yWindow="-120" windowWidth="24240" windowHeight="13140" xr2:uid="{7DA2898B-680A-4574-8D0E-E31679072B2D}"/>
  </bookViews>
  <sheets>
    <sheet name="2017 pág1" sheetId="1" r:id="rId1"/>
    <sheet name="2017 pág2" sheetId="2" r:id="rId2"/>
    <sheet name="2017 pág3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3" l="1"/>
  <c r="J19" i="3"/>
  <c r="J17" i="3"/>
  <c r="J15" i="3"/>
  <c r="J14" i="3"/>
  <c r="J13" i="3"/>
  <c r="J11" i="3"/>
  <c r="J9" i="3"/>
  <c r="J8" i="3"/>
  <c r="J7" i="3"/>
  <c r="J6" i="3"/>
  <c r="J5" i="3"/>
  <c r="E5" i="3"/>
  <c r="J4" i="3"/>
  <c r="I4" i="3"/>
  <c r="H4" i="3"/>
  <c r="G4" i="3"/>
  <c r="F4" i="3"/>
  <c r="E4" i="3"/>
</calcChain>
</file>

<file path=xl/sharedStrings.xml><?xml version="1.0" encoding="utf-8"?>
<sst xmlns="http://schemas.openxmlformats.org/spreadsheetml/2006/main" count="116" uniqueCount="95">
  <si>
    <t>Linha de Contratação</t>
  </si>
  <si>
    <t>1º TRIM 2017</t>
  </si>
  <si>
    <t>Contratado</t>
  </si>
  <si>
    <t>Realizado</t>
  </si>
  <si>
    <t>ATENDIMENTOS</t>
  </si>
  <si>
    <t>COMUNICAÇÃO (Braille-LIBRAS)</t>
  </si>
  <si>
    <t>ORIENTAÇÃO E ACONSELHAMENTO PROFISSIONAL</t>
  </si>
  <si>
    <t>OFICINAS</t>
  </si>
  <si>
    <t>LABORATÓRIO DE IMAGEM</t>
  </si>
  <si>
    <t>COND. FÍSICO E ESPORTE ADAPTADO</t>
  </si>
  <si>
    <t>ORIENTAÇÃO E MOBILIDADE PARA DEFICIENTES VISUAIS</t>
  </si>
  <si>
    <t>ACOMPANHAMENTO</t>
  </si>
  <si>
    <t>CURSO DE FORMAÇÃO DE CUIDADORES</t>
  </si>
  <si>
    <t>Nº ALUNOS</t>
  </si>
  <si>
    <t>Nº ATIVIDADES</t>
  </si>
  <si>
    <t>CURSO TÉCNICO DE OPM</t>
  </si>
  <si>
    <t>CURSO DE MANUTENÇÃO E CUIDADOS DE CADEIRA DE RODAS</t>
  </si>
  <si>
    <t>Linha de Atendimento</t>
  </si>
  <si>
    <t>Produção 1º TRIM 2017</t>
  </si>
  <si>
    <t>Nº ATENDIMENTOS</t>
  </si>
  <si>
    <t>EDUCAÇÃO FÍSICA</t>
  </si>
  <si>
    <t>NUTRIÇÃO</t>
  </si>
  <si>
    <t>FISIOTERAPIA</t>
  </si>
  <si>
    <t>PEDAGOGIA</t>
  </si>
  <si>
    <t>PSICOLOGIA</t>
  </si>
  <si>
    <t>ASSISTENTE SOCIAL</t>
  </si>
  <si>
    <t>TERAPEUTA OCUPACIONAL</t>
  </si>
  <si>
    <t>ARTE TERAPEUTA</t>
  </si>
  <si>
    <t>CURSOS (LIBRAS)</t>
  </si>
  <si>
    <t>CURSOS (BRAILLE)</t>
  </si>
  <si>
    <t>CURSOS</t>
  </si>
  <si>
    <t>PALESTRAS</t>
  </si>
  <si>
    <t>PROGRAMAS</t>
  </si>
  <si>
    <t>SHOWROOM</t>
  </si>
  <si>
    <t>TOTAL</t>
  </si>
  <si>
    <t>Nº PARTICIPANTES</t>
  </si>
  <si>
    <t>Nº EVENTOS</t>
  </si>
  <si>
    <t xml:space="preserve">Nº DE USUÁRIOS </t>
  </si>
  <si>
    <t>Nº DE USUÁRIOS NOVOS (MATRICULADOS)</t>
  </si>
  <si>
    <t>TOTAL DE USUÁRIOS ATENDIDOS</t>
  </si>
  <si>
    <t>Nº DE USUÁRIOS NOVOS DEFICIENTES</t>
  </si>
  <si>
    <t>Nº DE USUÁRIOS NOVOS NÃO DEFICIENTES</t>
  </si>
  <si>
    <t>CRITÉRIO DE CÁLCULO DE INDICADORES AJUSTADO</t>
  </si>
  <si>
    <t>PROGRAMA</t>
  </si>
  <si>
    <t>SERVIÇOS (Indicador)</t>
  </si>
  <si>
    <t>memória de cálculo</t>
  </si>
  <si>
    <t>Meta</t>
  </si>
  <si>
    <t>PROGRAMA DE EMPODERAMENTO DAS PCDs</t>
  </si>
  <si>
    <t>ORIENTAÇÃO E ACONSELHAMENTO PROFISSIONAL (Nº de pessoas atendidas)*</t>
  </si>
  <si>
    <t>Somar orientações em grupo + atendimento individual</t>
  </si>
  <si>
    <t>20/mês</t>
  </si>
  <si>
    <t>LABORATÓRIO DE IMAGEM (Nº de pessoas atendidas)</t>
  </si>
  <si>
    <t>42/quadrimestre</t>
  </si>
  <si>
    <t>POETA ACESSÍVEL (Nº de pessoas atendias)</t>
  </si>
  <si>
    <t>10/mês</t>
  </si>
  <si>
    <t>EDUCAÇÃO CONTINUADA PARA PROFISSIONAIS NA ÁREA DA DEFICIÊNCIA</t>
  </si>
  <si>
    <t>CURSO DE ORIENTAÇÃO E MOBILIDADE (Nº pessoas atendidas)</t>
  </si>
  <si>
    <t>Lançar número de usuários inscritos e que iniciaram o curso. Manter o mesmo número até final do curso</t>
  </si>
  <si>
    <t>40/ano**</t>
  </si>
  <si>
    <t>MODA INCLUSIVA (Nº de pessoas atendidas)</t>
  </si>
  <si>
    <t>Somar total de cursos + outras ações da moda inclusiva</t>
  </si>
  <si>
    <t>36/mês</t>
  </si>
  <si>
    <t>LIBRAS (Nº de pessoas atendidas)</t>
  </si>
  <si>
    <t>80/mês</t>
  </si>
  <si>
    <t>HABILITAÇÃO ÓRTESE E PRÓTESE (Nº de alunos)</t>
  </si>
  <si>
    <t>NA</t>
  </si>
  <si>
    <t>CURSO DE CUIDADORES PRESENCIAL (Nº de pessoas atendidas)</t>
  </si>
  <si>
    <t>20/mês**</t>
  </si>
  <si>
    <t>CURSO DE CUIDADORES EAD</t>
  </si>
  <si>
    <t>70/bimestre (a partir do 5º mês)</t>
  </si>
  <si>
    <t>MANUTENÇÃO DE CADEIRA DE RODAS</t>
  </si>
  <si>
    <t>8/bimestre**</t>
  </si>
  <si>
    <t>BRAILLE (Nº de pessoas atendidas)</t>
  </si>
  <si>
    <t>PROGRAMA DE PROMOÇÃO A INCLUSÃO</t>
  </si>
  <si>
    <t>ACESSIBILIDADE NO MOBILIÁRIO URBANO CAU-SP (Nº de pessoas atendidas)</t>
  </si>
  <si>
    <t>100/mês (a partir do 3º mês)</t>
  </si>
  <si>
    <t>FÓRUM DE DIFUSÃO DE TA NO AMBIENTE DE TRABALHO (Nº de pessoas atendidas)</t>
  </si>
  <si>
    <t>40/ano (a partir de 8º mês)</t>
  </si>
  <si>
    <t>GESTÃO NAS ORGANIZAÇÕES SOCIAIS (Nº de pessoas atendidas)</t>
  </si>
  <si>
    <t>40/quadrimestre**</t>
  </si>
  <si>
    <t>Reconhecimento das Melhores Práticas Para Inclusão de Trabalhadores Com Deficiência  (Nº de evento)</t>
  </si>
  <si>
    <t>1/ano</t>
  </si>
  <si>
    <t>CAPACITAÇÃO DE FUNCIONÁRIOS E APRENDIZES DA REDE PÚBLICA PARA O ACOLHIMENTO DE PCDS</t>
  </si>
  <si>
    <t>Somar nº de participantes de PALESTRAS e outras atividades de promoção de inclusão</t>
  </si>
  <si>
    <t>TECNOLOGIAS PARA INCLUSÃO</t>
  </si>
  <si>
    <t>SHOWROOM (Nº de pessoas atendidas)</t>
  </si>
  <si>
    <t>LABORATÓRIO DE TA E ACESSIBILIDADE DIGITAL (Nº de projetos)</t>
  </si>
  <si>
    <t>1/ano (a partir do 2º ano)</t>
  </si>
  <si>
    <t>CENTRAL DE LIBRAS (Nº de pontos disponiblizados)</t>
  </si>
  <si>
    <t>Lançar total de acessos no "atendimento", Célula Nº de usuário = Nº de pontos disponibilizados, Nº de PcD = Nº de atendimento</t>
  </si>
  <si>
    <t>progressivo de 20 a 50 pontos</t>
  </si>
  <si>
    <t>BANCO DE TALENTOS (Nº de cadastro)</t>
  </si>
  <si>
    <t>300/ano (a partir de 2º ano)</t>
  </si>
  <si>
    <t>LEITURA FÁCIL (Nº de títulos produzidos)</t>
  </si>
  <si>
    <t>10/ano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</si>
</sst>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2" borderId="1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3" borderId="15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horizontal="center" vertical="center" wrapText="1"/>
    </xf>
    <xf numFmtId="17" fontId="1" fillId="3" borderId="15" xfId="0" applyNumberFormat="1" applyFont="1" applyFill="1" applyBorder="1" applyAlignment="1">
      <alignment vertical="center"/>
    </xf>
    <xf numFmtId="17" fontId="1" fillId="3" borderId="15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5" borderId="15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vertical="center" wrapText="1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0" fillId="6" borderId="19" xfId="0" applyFill="1" applyBorder="1" applyAlignment="1">
      <alignment vertical="center"/>
    </xf>
    <xf numFmtId="0" fontId="8" fillId="6" borderId="15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left" vertical="center" wrapText="1"/>
    </xf>
    <xf numFmtId="0" fontId="6" fillId="7" borderId="15" xfId="0" applyFont="1" applyFill="1" applyBorder="1" applyAlignment="1">
      <alignment vertical="center" wrapText="1"/>
    </xf>
    <xf numFmtId="0" fontId="5" fillId="7" borderId="21" xfId="0" applyFont="1" applyFill="1" applyBorder="1" applyAlignment="1">
      <alignment horizontal="left" vertical="center" wrapText="1"/>
    </xf>
    <xf numFmtId="0" fontId="9" fillId="7" borderId="15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left" vertical="center" wrapText="1"/>
    </xf>
    <xf numFmtId="0" fontId="5" fillId="8" borderId="15" xfId="0" applyFont="1" applyFill="1" applyBorder="1" applyAlignment="1">
      <alignment horizontal="left" vertical="center" wrapText="1"/>
    </xf>
    <xf numFmtId="0" fontId="6" fillId="8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ERENTES\Indicadores\2017%20Revisado\C&#243;pia%20de%20Produ&#231;&#227;o%20Centro%20de%20Tecnologia%20e%20Inova&#231;&#227;o%203&#186;%20TA%20Dez_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Total"/>
      <sheetName val="Monitoramento ajustado"/>
      <sheetName val="Modelo mensal"/>
      <sheetName val="Monitoramento ajustado (2)"/>
    </sheetNames>
    <sheetDataSet>
      <sheetData sheetId="0"/>
      <sheetData sheetId="1"/>
      <sheetData sheetId="2"/>
      <sheetData sheetId="3">
        <row r="16">
          <cell r="E16">
            <v>0</v>
          </cell>
        </row>
        <row r="17">
          <cell r="E17">
            <v>24</v>
          </cell>
        </row>
        <row r="18">
          <cell r="E18">
            <v>6</v>
          </cell>
        </row>
        <row r="19">
          <cell r="E19">
            <v>29</v>
          </cell>
        </row>
        <row r="66">
          <cell r="E66">
            <v>46</v>
          </cell>
        </row>
      </sheetData>
      <sheetData sheetId="4">
        <row r="16">
          <cell r="E16">
            <v>0</v>
          </cell>
        </row>
        <row r="65">
          <cell r="E65">
            <v>75</v>
          </cell>
        </row>
      </sheetData>
      <sheetData sheetId="5">
        <row r="16">
          <cell r="E16">
            <v>42</v>
          </cell>
        </row>
        <row r="65">
          <cell r="E65">
            <v>50</v>
          </cell>
        </row>
      </sheetData>
      <sheetData sheetId="6">
        <row r="16">
          <cell r="E16">
            <v>26</v>
          </cell>
        </row>
        <row r="65">
          <cell r="E65">
            <v>74</v>
          </cell>
        </row>
      </sheetData>
      <sheetData sheetId="7">
        <row r="16">
          <cell r="E16">
            <v>26</v>
          </cell>
        </row>
        <row r="67">
          <cell r="E67">
            <v>92</v>
          </cell>
        </row>
      </sheetData>
      <sheetData sheetId="8">
        <row r="16">
          <cell r="D16">
            <v>0</v>
          </cell>
        </row>
        <row r="17">
          <cell r="E17">
            <v>35</v>
          </cell>
        </row>
        <row r="18">
          <cell r="E18">
            <v>6</v>
          </cell>
        </row>
        <row r="19">
          <cell r="E19">
            <v>32</v>
          </cell>
        </row>
        <row r="20">
          <cell r="E20">
            <v>34</v>
          </cell>
        </row>
        <row r="21">
          <cell r="E21">
            <v>29</v>
          </cell>
        </row>
        <row r="22">
          <cell r="E22">
            <v>0</v>
          </cell>
        </row>
        <row r="23">
          <cell r="E23">
            <v>14</v>
          </cell>
        </row>
        <row r="24">
          <cell r="E24">
            <v>40</v>
          </cell>
        </row>
        <row r="25">
          <cell r="E25">
            <v>31</v>
          </cell>
        </row>
        <row r="26">
          <cell r="E26">
            <v>15</v>
          </cell>
        </row>
        <row r="27">
          <cell r="E27">
            <v>0</v>
          </cell>
        </row>
        <row r="29">
          <cell r="E29">
            <v>60</v>
          </cell>
        </row>
        <row r="30">
          <cell r="E30">
            <v>18</v>
          </cell>
        </row>
        <row r="31">
          <cell r="E31">
            <v>0</v>
          </cell>
        </row>
        <row r="32">
          <cell r="E32">
            <v>7</v>
          </cell>
        </row>
        <row r="33">
          <cell r="E33">
            <v>140</v>
          </cell>
        </row>
        <row r="34">
          <cell r="E34">
            <v>134</v>
          </cell>
        </row>
        <row r="36">
          <cell r="E36">
            <v>22</v>
          </cell>
        </row>
        <row r="38">
          <cell r="E38">
            <v>23</v>
          </cell>
        </row>
        <row r="39">
          <cell r="E39">
            <v>13</v>
          </cell>
        </row>
        <row r="41">
          <cell r="E41">
            <v>117</v>
          </cell>
        </row>
        <row r="43">
          <cell r="E43">
            <v>54</v>
          </cell>
        </row>
        <row r="44">
          <cell r="E44">
            <v>41</v>
          </cell>
        </row>
        <row r="45">
          <cell r="E45">
            <v>40</v>
          </cell>
        </row>
        <row r="46">
          <cell r="E46">
            <v>15</v>
          </cell>
        </row>
        <row r="47">
          <cell r="E47">
            <v>20</v>
          </cell>
        </row>
        <row r="48">
          <cell r="E48">
            <v>30</v>
          </cell>
        </row>
        <row r="49">
          <cell r="E49">
            <v>62</v>
          </cell>
        </row>
        <row r="52">
          <cell r="E52">
            <v>14</v>
          </cell>
        </row>
        <row r="68">
          <cell r="E68">
            <v>155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E0296-6EF1-4145-A307-56E5CDE930D2}">
  <dimension ref="A1:D14"/>
  <sheetViews>
    <sheetView tabSelected="1" workbookViewId="0">
      <selection activeCell="K20" sqref="K20"/>
    </sheetView>
  </sheetViews>
  <sheetFormatPr defaultRowHeight="15" x14ac:dyDescent="0.25"/>
  <cols>
    <col min="1" max="1" width="56" bestFit="1" customWidth="1"/>
    <col min="2" max="2" width="14.42578125" bestFit="1" customWidth="1"/>
    <col min="3" max="3" width="10.85546875" bestFit="1" customWidth="1"/>
    <col min="4" max="4" width="9.5703125" bestFit="1" customWidth="1"/>
  </cols>
  <sheetData>
    <row r="1" spans="1:4" ht="15.75" thickBot="1" x14ac:dyDescent="0.3">
      <c r="A1" s="9" t="s">
        <v>0</v>
      </c>
      <c r="B1" s="10"/>
      <c r="C1" s="13" t="s">
        <v>1</v>
      </c>
      <c r="D1" s="14"/>
    </row>
    <row r="2" spans="1:4" ht="15.75" thickBot="1" x14ac:dyDescent="0.3">
      <c r="A2" s="11"/>
      <c r="B2" s="12"/>
      <c r="C2" s="1" t="s">
        <v>2</v>
      </c>
      <c r="D2" s="1" t="s">
        <v>3</v>
      </c>
    </row>
    <row r="3" spans="1:4" ht="15.75" thickBot="1" x14ac:dyDescent="0.3">
      <c r="A3" s="15" t="s">
        <v>4</v>
      </c>
      <c r="B3" s="16"/>
      <c r="C3" s="2"/>
      <c r="D3" s="2"/>
    </row>
    <row r="4" spans="1:4" ht="15.75" thickBot="1" x14ac:dyDescent="0.3">
      <c r="A4" s="17" t="s">
        <v>5</v>
      </c>
      <c r="B4" s="18"/>
      <c r="C4" s="4">
        <v>6</v>
      </c>
      <c r="D4" s="4">
        <v>862</v>
      </c>
    </row>
    <row r="5" spans="1:4" ht="15.75" thickBot="1" x14ac:dyDescent="0.3">
      <c r="A5" s="17" t="s">
        <v>6</v>
      </c>
      <c r="B5" s="18"/>
      <c r="C5" s="4">
        <v>45</v>
      </c>
      <c r="D5" s="5">
        <v>2278</v>
      </c>
    </row>
    <row r="6" spans="1:4" ht="15.75" thickBot="1" x14ac:dyDescent="0.3">
      <c r="A6" s="17" t="s">
        <v>7</v>
      </c>
      <c r="B6" s="18"/>
      <c r="C6" s="4">
        <v>45</v>
      </c>
      <c r="D6" s="5">
        <v>2137</v>
      </c>
    </row>
    <row r="7" spans="1:4" ht="15.75" thickBot="1" x14ac:dyDescent="0.3">
      <c r="A7" s="17" t="s">
        <v>8</v>
      </c>
      <c r="B7" s="18"/>
      <c r="C7" s="4">
        <v>45</v>
      </c>
      <c r="D7" s="4">
        <v>870</v>
      </c>
    </row>
    <row r="8" spans="1:4" ht="15.75" thickBot="1" x14ac:dyDescent="0.3">
      <c r="A8" s="17" t="s">
        <v>9</v>
      </c>
      <c r="B8" s="18"/>
      <c r="C8" s="4">
        <v>45</v>
      </c>
      <c r="D8" s="4">
        <v>0</v>
      </c>
    </row>
    <row r="9" spans="1:4" ht="15.75" thickBot="1" x14ac:dyDescent="0.3">
      <c r="A9" s="17" t="s">
        <v>10</v>
      </c>
      <c r="B9" s="18"/>
      <c r="C9" s="4">
        <v>45</v>
      </c>
      <c r="D9" s="4">
        <v>452</v>
      </c>
    </row>
    <row r="10" spans="1:4" ht="15.75" thickBot="1" x14ac:dyDescent="0.3">
      <c r="A10" s="19" t="s">
        <v>11</v>
      </c>
      <c r="B10" s="20"/>
      <c r="C10" s="4"/>
      <c r="D10" s="4"/>
    </row>
    <row r="11" spans="1:4" ht="15.75" thickBot="1" x14ac:dyDescent="0.3">
      <c r="A11" s="21" t="s">
        <v>12</v>
      </c>
      <c r="B11" s="7" t="s">
        <v>13</v>
      </c>
      <c r="C11" s="4">
        <v>600</v>
      </c>
      <c r="D11" s="4">
        <v>146</v>
      </c>
    </row>
    <row r="12" spans="1:4" ht="15.75" thickBot="1" x14ac:dyDescent="0.3">
      <c r="A12" s="22"/>
      <c r="B12" s="7" t="s">
        <v>14</v>
      </c>
      <c r="C12" s="5">
        <v>6000</v>
      </c>
      <c r="D12" s="4">
        <v>405</v>
      </c>
    </row>
    <row r="13" spans="1:4" ht="15.75" thickBot="1" x14ac:dyDescent="0.3">
      <c r="A13" s="8" t="s">
        <v>15</v>
      </c>
      <c r="B13" s="7" t="s">
        <v>13</v>
      </c>
      <c r="C13" s="4">
        <v>30</v>
      </c>
      <c r="D13" s="4">
        <v>0</v>
      </c>
    </row>
    <row r="14" spans="1:4" ht="15.75" thickBot="1" x14ac:dyDescent="0.3">
      <c r="A14" s="8" t="s">
        <v>16</v>
      </c>
      <c r="B14" s="7" t="s">
        <v>13</v>
      </c>
      <c r="C14" s="4">
        <v>30</v>
      </c>
      <c r="D14" s="4">
        <v>20</v>
      </c>
    </row>
  </sheetData>
  <mergeCells count="11">
    <mergeCell ref="A7:B7"/>
    <mergeCell ref="A8:B8"/>
    <mergeCell ref="A9:B9"/>
    <mergeCell ref="A10:B10"/>
    <mergeCell ref="A11:A12"/>
    <mergeCell ref="A1:B2"/>
    <mergeCell ref="C1:D1"/>
    <mergeCell ref="A3:B3"/>
    <mergeCell ref="A4:B4"/>
    <mergeCell ref="A5:B5"/>
    <mergeCell ref="A6:B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D5746-CF8D-4BC2-9760-83CE80291AFE}">
  <dimension ref="A1:B39"/>
  <sheetViews>
    <sheetView workbookViewId="0">
      <selection activeCell="F24" sqref="F24"/>
    </sheetView>
  </sheetViews>
  <sheetFormatPr defaultRowHeight="15" x14ac:dyDescent="0.25"/>
  <cols>
    <col min="1" max="1" width="39.42578125" bestFit="1" customWidth="1"/>
    <col min="2" max="2" width="21.5703125" bestFit="1" customWidth="1"/>
  </cols>
  <sheetData>
    <row r="1" spans="1:2" ht="45.75" thickBot="1" x14ac:dyDescent="0.3">
      <c r="A1" s="23" t="s">
        <v>17</v>
      </c>
      <c r="B1" s="24" t="s">
        <v>18</v>
      </c>
    </row>
    <row r="2" spans="1:2" ht="15.75" thickBot="1" x14ac:dyDescent="0.3">
      <c r="A2" s="25" t="s">
        <v>19</v>
      </c>
      <c r="B2" s="7"/>
    </row>
    <row r="3" spans="1:2" ht="15.75" thickBot="1" x14ac:dyDescent="0.3">
      <c r="A3" s="8" t="s">
        <v>20</v>
      </c>
      <c r="B3" s="26">
        <v>0</v>
      </c>
    </row>
    <row r="4" spans="1:2" ht="15.75" thickBot="1" x14ac:dyDescent="0.3">
      <c r="A4" s="8" t="s">
        <v>21</v>
      </c>
      <c r="B4" s="26">
        <v>0</v>
      </c>
    </row>
    <row r="5" spans="1:2" ht="15.75" thickBot="1" x14ac:dyDescent="0.3">
      <c r="A5" s="8" t="s">
        <v>22</v>
      </c>
      <c r="B5" s="26">
        <v>452</v>
      </c>
    </row>
    <row r="6" spans="1:2" ht="15.75" thickBot="1" x14ac:dyDescent="0.3">
      <c r="A6" s="8" t="s">
        <v>23</v>
      </c>
      <c r="B6" s="26">
        <v>505</v>
      </c>
    </row>
    <row r="7" spans="1:2" ht="15.75" thickBot="1" x14ac:dyDescent="0.3">
      <c r="A7" s="8" t="s">
        <v>24</v>
      </c>
      <c r="B7" s="26">
        <v>569</v>
      </c>
    </row>
    <row r="8" spans="1:2" ht="15.75" thickBot="1" x14ac:dyDescent="0.3">
      <c r="A8" s="8" t="s">
        <v>25</v>
      </c>
      <c r="B8" s="27">
        <v>1204</v>
      </c>
    </row>
    <row r="9" spans="1:2" ht="15.75" thickBot="1" x14ac:dyDescent="0.3">
      <c r="A9" s="8" t="s">
        <v>26</v>
      </c>
      <c r="B9" s="26">
        <v>301</v>
      </c>
    </row>
    <row r="10" spans="1:2" ht="15.75" thickBot="1" x14ac:dyDescent="0.3">
      <c r="A10" s="8" t="s">
        <v>27</v>
      </c>
      <c r="B10" s="26">
        <v>326</v>
      </c>
    </row>
    <row r="11" spans="1:2" ht="15.75" thickBot="1" x14ac:dyDescent="0.3">
      <c r="A11" s="8" t="s">
        <v>7</v>
      </c>
      <c r="B11" s="26">
        <v>9</v>
      </c>
    </row>
    <row r="12" spans="1:2" ht="15.75" thickBot="1" x14ac:dyDescent="0.3">
      <c r="A12" s="8" t="s">
        <v>28</v>
      </c>
      <c r="B12" s="26">
        <v>775</v>
      </c>
    </row>
    <row r="13" spans="1:2" ht="15.75" thickBot="1" x14ac:dyDescent="0.3">
      <c r="A13" s="8" t="s">
        <v>29</v>
      </c>
      <c r="B13" s="26">
        <v>87</v>
      </c>
    </row>
    <row r="14" spans="1:2" ht="15.75" thickBot="1" x14ac:dyDescent="0.3">
      <c r="A14" s="8" t="s">
        <v>30</v>
      </c>
      <c r="B14" s="27">
        <v>1264</v>
      </c>
    </row>
    <row r="15" spans="1:2" ht="15.75" thickBot="1" x14ac:dyDescent="0.3">
      <c r="A15" s="8" t="s">
        <v>31</v>
      </c>
      <c r="B15" s="26">
        <v>23</v>
      </c>
    </row>
    <row r="16" spans="1:2" ht="15.75" thickBot="1" x14ac:dyDescent="0.3">
      <c r="A16" s="8" t="s">
        <v>32</v>
      </c>
      <c r="B16" s="26">
        <v>741</v>
      </c>
    </row>
    <row r="17" spans="1:2" ht="15.75" thickBot="1" x14ac:dyDescent="0.3">
      <c r="A17" s="6" t="s">
        <v>33</v>
      </c>
      <c r="B17" s="28">
        <v>100</v>
      </c>
    </row>
    <row r="18" spans="1:2" ht="15.75" thickBot="1" x14ac:dyDescent="0.3">
      <c r="A18" s="29" t="s">
        <v>34</v>
      </c>
      <c r="B18" s="30">
        <v>6356</v>
      </c>
    </row>
    <row r="19" spans="1:2" ht="15.75" thickBot="1" x14ac:dyDescent="0.3">
      <c r="A19" s="25" t="s">
        <v>35</v>
      </c>
      <c r="B19" s="7"/>
    </row>
    <row r="20" spans="1:2" ht="15.75" thickBot="1" x14ac:dyDescent="0.3">
      <c r="A20" s="8" t="s">
        <v>7</v>
      </c>
      <c r="B20" s="26">
        <v>6</v>
      </c>
    </row>
    <row r="21" spans="1:2" ht="15.75" thickBot="1" x14ac:dyDescent="0.3">
      <c r="A21" s="8" t="s">
        <v>31</v>
      </c>
      <c r="B21" s="26">
        <v>23</v>
      </c>
    </row>
    <row r="22" spans="1:2" ht="15.75" thickBot="1" x14ac:dyDescent="0.3">
      <c r="A22" s="8" t="s">
        <v>28</v>
      </c>
      <c r="B22" s="26">
        <v>284</v>
      </c>
    </row>
    <row r="23" spans="1:2" ht="15.75" thickBot="1" x14ac:dyDescent="0.3">
      <c r="A23" s="8" t="s">
        <v>29</v>
      </c>
      <c r="B23" s="26">
        <v>25</v>
      </c>
    </row>
    <row r="24" spans="1:2" ht="15.75" thickBot="1" x14ac:dyDescent="0.3">
      <c r="A24" s="8" t="s">
        <v>30</v>
      </c>
      <c r="B24" s="26">
        <v>673</v>
      </c>
    </row>
    <row r="25" spans="1:2" ht="15.75" thickBot="1" x14ac:dyDescent="0.3">
      <c r="A25" s="8" t="s">
        <v>32</v>
      </c>
      <c r="B25" s="26">
        <v>325</v>
      </c>
    </row>
    <row r="26" spans="1:2" ht="15.75" thickBot="1" x14ac:dyDescent="0.3">
      <c r="A26" s="25" t="s">
        <v>34</v>
      </c>
      <c r="B26" s="31">
        <v>1336</v>
      </c>
    </row>
    <row r="27" spans="1:2" ht="15.75" thickBot="1" x14ac:dyDescent="0.3">
      <c r="A27" s="25" t="s">
        <v>36</v>
      </c>
      <c r="B27" s="7"/>
    </row>
    <row r="28" spans="1:2" ht="15.75" thickBot="1" x14ac:dyDescent="0.3">
      <c r="A28" s="8" t="s">
        <v>7</v>
      </c>
      <c r="B28" s="26">
        <v>1</v>
      </c>
    </row>
    <row r="29" spans="1:2" ht="15.75" thickBot="1" x14ac:dyDescent="0.3">
      <c r="A29" s="8" t="s">
        <v>31</v>
      </c>
      <c r="B29" s="26">
        <v>1</v>
      </c>
    </row>
    <row r="30" spans="1:2" ht="15.75" thickBot="1" x14ac:dyDescent="0.3">
      <c r="A30" s="8" t="s">
        <v>28</v>
      </c>
      <c r="B30" s="26">
        <v>49</v>
      </c>
    </row>
    <row r="31" spans="1:2" ht="15.75" thickBot="1" x14ac:dyDescent="0.3">
      <c r="A31" s="8" t="s">
        <v>29</v>
      </c>
      <c r="B31" s="26">
        <v>13</v>
      </c>
    </row>
    <row r="32" spans="1:2" ht="15.75" thickBot="1" x14ac:dyDescent="0.3">
      <c r="A32" s="8" t="s">
        <v>30</v>
      </c>
      <c r="B32" s="26">
        <v>21</v>
      </c>
    </row>
    <row r="33" spans="1:2" ht="15.75" thickBot="1" x14ac:dyDescent="0.3">
      <c r="A33" s="8" t="s">
        <v>32</v>
      </c>
      <c r="B33" s="26">
        <v>13</v>
      </c>
    </row>
    <row r="34" spans="1:2" ht="15.75" thickBot="1" x14ac:dyDescent="0.3">
      <c r="A34" s="25" t="s">
        <v>34</v>
      </c>
      <c r="B34" s="32">
        <v>98</v>
      </c>
    </row>
    <row r="35" spans="1:2" ht="15.75" thickBot="1" x14ac:dyDescent="0.3">
      <c r="A35" s="25" t="s">
        <v>37</v>
      </c>
      <c r="B35" s="7"/>
    </row>
    <row r="36" spans="1:2" ht="15.75" thickBot="1" x14ac:dyDescent="0.3">
      <c r="A36" s="8" t="s">
        <v>38</v>
      </c>
      <c r="B36" s="26">
        <v>484</v>
      </c>
    </row>
    <row r="37" spans="1:2" ht="15.75" thickBot="1" x14ac:dyDescent="0.3">
      <c r="A37" s="8" t="s">
        <v>39</v>
      </c>
      <c r="B37" s="27">
        <v>1371</v>
      </c>
    </row>
    <row r="38" spans="1:2" ht="15.75" thickBot="1" x14ac:dyDescent="0.3">
      <c r="A38" s="8" t="s">
        <v>40</v>
      </c>
      <c r="B38" s="26">
        <v>109</v>
      </c>
    </row>
    <row r="39" spans="1:2" ht="15.75" thickBot="1" x14ac:dyDescent="0.3">
      <c r="A39" s="8" t="s">
        <v>41</v>
      </c>
      <c r="B39" s="26">
        <v>375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59693-4519-49FC-8F07-75F3C50AB04B}">
  <dimension ref="A1:M30"/>
  <sheetViews>
    <sheetView topLeftCell="B1" workbookViewId="0">
      <selection activeCell="Q14" sqref="Q14"/>
    </sheetView>
  </sheetViews>
  <sheetFormatPr defaultRowHeight="15" x14ac:dyDescent="0.25"/>
  <cols>
    <col min="1" max="1" width="15.28515625" style="3" hidden="1" customWidth="1"/>
    <col min="2" max="2" width="41.7109375" style="3" customWidth="1"/>
    <col min="3" max="3" width="41.7109375" style="3" hidden="1" customWidth="1"/>
    <col min="4" max="4" width="24.85546875" style="3" customWidth="1"/>
    <col min="5" max="12" width="9.140625" style="3"/>
    <col min="13" max="13" width="9.140625" style="34"/>
    <col min="14" max="16384" width="9.140625" style="3"/>
  </cols>
  <sheetData>
    <row r="1" spans="1:13" x14ac:dyDescent="0.25">
      <c r="A1" s="33" t="s">
        <v>42</v>
      </c>
    </row>
    <row r="3" spans="1:13" x14ac:dyDescent="0.25">
      <c r="A3" s="35" t="s">
        <v>43</v>
      </c>
      <c r="B3" s="36" t="s">
        <v>44</v>
      </c>
      <c r="C3" s="36" t="s">
        <v>45</v>
      </c>
      <c r="D3" s="36" t="s">
        <v>46</v>
      </c>
      <c r="E3" s="37">
        <v>42826</v>
      </c>
      <c r="F3" s="37">
        <v>42856</v>
      </c>
      <c r="G3" s="37">
        <v>42887</v>
      </c>
      <c r="H3" s="37">
        <v>42917</v>
      </c>
      <c r="I3" s="37">
        <v>42948</v>
      </c>
      <c r="J3" s="37">
        <v>42979</v>
      </c>
      <c r="K3" s="37">
        <v>43009</v>
      </c>
      <c r="L3" s="37">
        <v>43040</v>
      </c>
      <c r="M3" s="38">
        <v>43070</v>
      </c>
    </row>
    <row r="4" spans="1:13" ht="25.5" x14ac:dyDescent="0.25">
      <c r="A4" s="39" t="s">
        <v>47</v>
      </c>
      <c r="B4" s="40" t="s">
        <v>48</v>
      </c>
      <c r="C4" s="40" t="s">
        <v>49</v>
      </c>
      <c r="D4" s="40" t="s">
        <v>50</v>
      </c>
      <c r="E4" s="41">
        <f>[1]Abril!E16+[1]Abril!E66</f>
        <v>46</v>
      </c>
      <c r="F4" s="41">
        <f>[1]Maio!E16+[1]Maio!E65</f>
        <v>75</v>
      </c>
      <c r="G4" s="41">
        <f>[1]Junho!E16+[1]Junho!E65</f>
        <v>92</v>
      </c>
      <c r="H4" s="41">
        <f>[1]Julho!E65+[1]Julho!E16</f>
        <v>100</v>
      </c>
      <c r="I4" s="41">
        <f>[1]Agosto!E16+[1]Agosto!E67</f>
        <v>118</v>
      </c>
      <c r="J4" s="42">
        <f>SUM([1]Setembro!D16+[1]Setembro!E68)</f>
        <v>155</v>
      </c>
      <c r="K4" s="43">
        <v>107</v>
      </c>
      <c r="L4" s="43">
        <v>100</v>
      </c>
      <c r="M4" s="44">
        <v>40</v>
      </c>
    </row>
    <row r="5" spans="1:13" ht="25.5" x14ac:dyDescent="0.25">
      <c r="A5" s="39"/>
      <c r="B5" s="40" t="s">
        <v>51</v>
      </c>
      <c r="C5" s="40"/>
      <c r="D5" s="40" t="s">
        <v>52</v>
      </c>
      <c r="E5" s="41">
        <f>SUM([1]Abril!E17:E19)</f>
        <v>59</v>
      </c>
      <c r="F5" s="41">
        <v>61</v>
      </c>
      <c r="G5" s="41">
        <v>57</v>
      </c>
      <c r="H5" s="41">
        <v>39</v>
      </c>
      <c r="I5" s="41">
        <v>65</v>
      </c>
      <c r="J5" s="42">
        <f>SUM([1]Setembro!E17:E19)</f>
        <v>73</v>
      </c>
      <c r="K5" s="43">
        <v>71</v>
      </c>
      <c r="L5" s="43">
        <v>58</v>
      </c>
      <c r="M5" s="44">
        <v>41</v>
      </c>
    </row>
    <row r="6" spans="1:13" x14ac:dyDescent="0.25">
      <c r="A6" s="39"/>
      <c r="B6" s="40" t="s">
        <v>53</v>
      </c>
      <c r="C6" s="40"/>
      <c r="D6" s="40" t="s">
        <v>54</v>
      </c>
      <c r="E6" s="41">
        <v>113</v>
      </c>
      <c r="F6" s="41">
        <v>114</v>
      </c>
      <c r="G6" s="41">
        <v>86</v>
      </c>
      <c r="H6" s="41">
        <v>47</v>
      </c>
      <c r="I6" s="41">
        <v>123</v>
      </c>
      <c r="J6" s="42">
        <f>SUM([1]Setembro!E20:E27)</f>
        <v>163</v>
      </c>
      <c r="K6" s="43">
        <v>156</v>
      </c>
      <c r="L6" s="43">
        <v>147</v>
      </c>
      <c r="M6" s="44">
        <v>118</v>
      </c>
    </row>
    <row r="7" spans="1:13" ht="38.25" x14ac:dyDescent="0.25">
      <c r="A7" s="45" t="s">
        <v>55</v>
      </c>
      <c r="B7" s="46" t="s">
        <v>56</v>
      </c>
      <c r="C7" s="46" t="s">
        <v>57</v>
      </c>
      <c r="D7" s="46" t="s">
        <v>58</v>
      </c>
      <c r="E7" s="47">
        <v>51</v>
      </c>
      <c r="F7" s="47">
        <v>51</v>
      </c>
      <c r="G7" s="47">
        <v>0</v>
      </c>
      <c r="H7" s="47">
        <v>0</v>
      </c>
      <c r="I7" s="47">
        <v>30</v>
      </c>
      <c r="J7" s="48">
        <f>[1]Setembro!E29</f>
        <v>60</v>
      </c>
      <c r="K7" s="49">
        <v>32</v>
      </c>
      <c r="L7" s="49">
        <v>40</v>
      </c>
      <c r="M7" s="50">
        <v>40</v>
      </c>
    </row>
    <row r="8" spans="1:13" ht="25.5" x14ac:dyDescent="0.25">
      <c r="A8" s="45"/>
      <c r="B8" s="46" t="s">
        <v>59</v>
      </c>
      <c r="C8" s="46" t="s">
        <v>60</v>
      </c>
      <c r="D8" s="46" t="s">
        <v>61</v>
      </c>
      <c r="E8" s="47">
        <v>70</v>
      </c>
      <c r="F8" s="47">
        <v>21</v>
      </c>
      <c r="G8" s="47">
        <v>249</v>
      </c>
      <c r="H8" s="47">
        <v>142</v>
      </c>
      <c r="I8" s="47">
        <v>112</v>
      </c>
      <c r="J8" s="48">
        <f>SUM([1]Setembro!E30:E33)</f>
        <v>165</v>
      </c>
      <c r="K8" s="49">
        <v>242</v>
      </c>
      <c r="L8" s="50">
        <v>136</v>
      </c>
      <c r="M8" s="51">
        <v>296</v>
      </c>
    </row>
    <row r="9" spans="1:13" x14ac:dyDescent="0.25">
      <c r="A9" s="45"/>
      <c r="B9" s="46" t="s">
        <v>62</v>
      </c>
      <c r="C9" s="46"/>
      <c r="D9" s="46" t="s">
        <v>63</v>
      </c>
      <c r="E9" s="47">
        <v>131</v>
      </c>
      <c r="F9" s="47">
        <v>98</v>
      </c>
      <c r="G9" s="47">
        <v>64</v>
      </c>
      <c r="H9" s="47">
        <v>11</v>
      </c>
      <c r="I9" s="47">
        <v>80</v>
      </c>
      <c r="J9" s="48">
        <f>[1]Setembro!E34</f>
        <v>134</v>
      </c>
      <c r="K9" s="49">
        <v>58</v>
      </c>
      <c r="L9" s="50">
        <v>28</v>
      </c>
      <c r="M9" s="52">
        <v>26</v>
      </c>
    </row>
    <row r="10" spans="1:13" ht="15.75" x14ac:dyDescent="0.25">
      <c r="A10" s="45"/>
      <c r="B10" s="46" t="s">
        <v>64</v>
      </c>
      <c r="C10" s="46"/>
      <c r="D10" s="46" t="s">
        <v>65</v>
      </c>
      <c r="E10" s="47"/>
      <c r="F10" s="47"/>
      <c r="G10" s="47"/>
      <c r="H10" s="47"/>
      <c r="I10" s="47"/>
      <c r="J10" s="47"/>
      <c r="K10" s="53"/>
      <c r="L10" s="54"/>
      <c r="M10" s="55"/>
    </row>
    <row r="11" spans="1:13" ht="25.5" x14ac:dyDescent="0.25">
      <c r="A11" s="45"/>
      <c r="B11" s="46" t="s">
        <v>66</v>
      </c>
      <c r="C11" s="46"/>
      <c r="D11" s="46" t="s">
        <v>67</v>
      </c>
      <c r="E11" s="47">
        <v>30</v>
      </c>
      <c r="F11" s="47">
        <v>63</v>
      </c>
      <c r="G11" s="47">
        <v>25</v>
      </c>
      <c r="H11" s="47">
        <v>21</v>
      </c>
      <c r="I11" s="47">
        <v>17</v>
      </c>
      <c r="J11" s="56">
        <f>[1]Setembro!E36</f>
        <v>22</v>
      </c>
      <c r="K11" s="49">
        <v>24</v>
      </c>
      <c r="L11" s="50">
        <v>17</v>
      </c>
      <c r="M11" s="57">
        <v>0</v>
      </c>
    </row>
    <row r="12" spans="1:13" ht="25.5" x14ac:dyDescent="0.25">
      <c r="A12" s="45"/>
      <c r="B12" s="46" t="s">
        <v>68</v>
      </c>
      <c r="C12" s="46"/>
      <c r="D12" s="46" t="s">
        <v>69</v>
      </c>
      <c r="E12" s="47"/>
      <c r="F12" s="47"/>
      <c r="G12" s="47"/>
      <c r="H12" s="47"/>
      <c r="I12" s="47">
        <v>0</v>
      </c>
      <c r="J12" s="48">
        <v>0</v>
      </c>
      <c r="K12" s="48">
        <v>0</v>
      </c>
      <c r="L12" s="48">
        <v>0</v>
      </c>
      <c r="M12" s="47">
        <v>0</v>
      </c>
    </row>
    <row r="13" spans="1:13" x14ac:dyDescent="0.25">
      <c r="A13" s="45"/>
      <c r="B13" s="46" t="s">
        <v>70</v>
      </c>
      <c r="C13" s="46"/>
      <c r="D13" s="46" t="s">
        <v>71</v>
      </c>
      <c r="E13" s="47">
        <v>9</v>
      </c>
      <c r="F13" s="47">
        <v>6</v>
      </c>
      <c r="G13" s="47">
        <v>7</v>
      </c>
      <c r="H13" s="47">
        <v>4</v>
      </c>
      <c r="I13" s="47">
        <v>16</v>
      </c>
      <c r="J13" s="48">
        <f>[1]Setembro!E38</f>
        <v>23</v>
      </c>
      <c r="K13" s="49">
        <v>6</v>
      </c>
      <c r="L13" s="50">
        <v>13</v>
      </c>
      <c r="M13" s="57">
        <v>7</v>
      </c>
    </row>
    <row r="14" spans="1:13" x14ac:dyDescent="0.25">
      <c r="A14" s="45"/>
      <c r="B14" s="46" t="s">
        <v>72</v>
      </c>
      <c r="C14" s="46"/>
      <c r="D14" s="46" t="s">
        <v>50</v>
      </c>
      <c r="E14" s="47">
        <v>0</v>
      </c>
      <c r="F14" s="47">
        <v>0</v>
      </c>
      <c r="G14" s="47">
        <v>0</v>
      </c>
      <c r="H14" s="47">
        <v>0</v>
      </c>
      <c r="I14" s="47">
        <v>17</v>
      </c>
      <c r="J14" s="48">
        <f>[1]Setembro!E39</f>
        <v>13</v>
      </c>
      <c r="K14" s="49">
        <v>5</v>
      </c>
      <c r="L14" s="50">
        <v>6</v>
      </c>
      <c r="M14" s="50">
        <v>6</v>
      </c>
    </row>
    <row r="15" spans="1:13" ht="25.5" x14ac:dyDescent="0.25">
      <c r="A15" s="58" t="s">
        <v>73</v>
      </c>
      <c r="B15" s="59" t="s">
        <v>74</v>
      </c>
      <c r="C15" s="59"/>
      <c r="D15" s="59" t="s">
        <v>75</v>
      </c>
      <c r="E15" s="47">
        <v>84</v>
      </c>
      <c r="F15" s="47">
        <v>179</v>
      </c>
      <c r="G15" s="47">
        <v>103</v>
      </c>
      <c r="H15" s="47">
        <v>192</v>
      </c>
      <c r="I15" s="47">
        <v>101</v>
      </c>
      <c r="J15" s="48">
        <f>[1]Setembro!E41</f>
        <v>117</v>
      </c>
      <c r="K15" s="49">
        <v>0</v>
      </c>
      <c r="L15" s="50">
        <v>123</v>
      </c>
      <c r="M15" s="57">
        <v>77</v>
      </c>
    </row>
    <row r="16" spans="1:13" ht="25.5" x14ac:dyDescent="0.25">
      <c r="A16" s="60"/>
      <c r="B16" s="61" t="s">
        <v>76</v>
      </c>
      <c r="C16" s="61"/>
      <c r="D16" s="61" t="s">
        <v>77</v>
      </c>
      <c r="E16" s="62"/>
      <c r="F16" s="63">
        <v>135</v>
      </c>
      <c r="G16" s="62"/>
      <c r="H16" s="62"/>
      <c r="I16" s="62"/>
      <c r="J16" s="62"/>
      <c r="K16" s="64"/>
      <c r="L16" s="65"/>
      <c r="M16" s="65"/>
    </row>
    <row r="17" spans="1:13" ht="38.25" x14ac:dyDescent="0.25">
      <c r="A17" s="60"/>
      <c r="B17" s="59" t="s">
        <v>78</v>
      </c>
      <c r="C17" s="59" t="s">
        <v>57</v>
      </c>
      <c r="D17" s="59" t="s">
        <v>79</v>
      </c>
      <c r="E17" s="63">
        <v>32</v>
      </c>
      <c r="F17" s="63">
        <v>32</v>
      </c>
      <c r="G17" s="47">
        <v>0</v>
      </c>
      <c r="H17" s="63">
        <v>54</v>
      </c>
      <c r="I17" s="41">
        <v>54</v>
      </c>
      <c r="J17" s="42">
        <f>[1]Setembro!E43</f>
        <v>54</v>
      </c>
      <c r="K17" s="43">
        <v>54</v>
      </c>
      <c r="L17" s="44"/>
      <c r="M17" s="66">
        <v>50</v>
      </c>
    </row>
    <row r="18" spans="1:13" ht="38.25" x14ac:dyDescent="0.25">
      <c r="A18" s="60"/>
      <c r="B18" s="59" t="s">
        <v>80</v>
      </c>
      <c r="C18" s="59"/>
      <c r="D18" s="59" t="s">
        <v>81</v>
      </c>
      <c r="E18" s="62"/>
      <c r="F18" s="62"/>
      <c r="G18" s="62"/>
      <c r="H18" s="62"/>
      <c r="I18" s="62"/>
      <c r="J18" s="62"/>
      <c r="K18" s="67"/>
      <c r="L18" s="65"/>
      <c r="M18" s="50">
        <v>1</v>
      </c>
    </row>
    <row r="19" spans="1:13" ht="25.5" x14ac:dyDescent="0.25">
      <c r="A19" s="68"/>
      <c r="B19" s="59" t="s">
        <v>82</v>
      </c>
      <c r="C19" s="59" t="s">
        <v>83</v>
      </c>
      <c r="D19" s="59" t="s">
        <v>50</v>
      </c>
      <c r="E19" s="63">
        <v>51</v>
      </c>
      <c r="F19" s="63">
        <v>46</v>
      </c>
      <c r="G19" s="63">
        <v>28</v>
      </c>
      <c r="H19" s="63">
        <v>22</v>
      </c>
      <c r="I19" s="41">
        <v>162</v>
      </c>
      <c r="J19" s="42">
        <f>SUM([1]Setembro!E44:E49)</f>
        <v>208</v>
      </c>
      <c r="K19" s="43">
        <v>69</v>
      </c>
      <c r="L19" s="44">
        <v>116</v>
      </c>
      <c r="M19" s="66">
        <v>24</v>
      </c>
    </row>
    <row r="20" spans="1:13" x14ac:dyDescent="0.25">
      <c r="A20" s="69" t="s">
        <v>84</v>
      </c>
      <c r="B20" s="70" t="s">
        <v>85</v>
      </c>
      <c r="C20" s="70"/>
      <c r="D20" s="70" t="s">
        <v>50</v>
      </c>
      <c r="E20" s="41">
        <v>31</v>
      </c>
      <c r="F20" s="41">
        <v>29</v>
      </c>
      <c r="G20" s="41">
        <v>45</v>
      </c>
      <c r="H20" s="41">
        <v>21</v>
      </c>
      <c r="I20" s="41">
        <v>33</v>
      </c>
      <c r="J20" s="42">
        <f>[1]Setembro!E52</f>
        <v>14</v>
      </c>
      <c r="K20" s="43">
        <v>33</v>
      </c>
      <c r="L20" s="44">
        <v>25</v>
      </c>
      <c r="M20" s="57">
        <v>5</v>
      </c>
    </row>
    <row r="21" spans="1:13" ht="25.5" x14ac:dyDescent="0.25">
      <c r="A21" s="69"/>
      <c r="B21" s="70" t="s">
        <v>86</v>
      </c>
      <c r="C21" s="70"/>
      <c r="D21" s="70" t="s">
        <v>87</v>
      </c>
      <c r="E21" s="62"/>
      <c r="F21" s="62"/>
      <c r="G21" s="62"/>
      <c r="H21" s="62"/>
      <c r="I21" s="62"/>
      <c r="J21" s="62"/>
      <c r="K21" s="64"/>
      <c r="L21" s="71"/>
      <c r="M21" s="71"/>
    </row>
    <row r="22" spans="1:13" ht="38.25" x14ac:dyDescent="0.25">
      <c r="A22" s="69"/>
      <c r="B22" s="70" t="s">
        <v>88</v>
      </c>
      <c r="C22" s="70" t="s">
        <v>89</v>
      </c>
      <c r="D22" s="70" t="s">
        <v>90</v>
      </c>
      <c r="E22" s="47">
        <v>5</v>
      </c>
      <c r="F22" s="47">
        <v>5</v>
      </c>
      <c r="G22" s="47">
        <v>5</v>
      </c>
      <c r="H22" s="47">
        <v>5</v>
      </c>
      <c r="I22" s="47">
        <v>5</v>
      </c>
      <c r="J22" s="47">
        <v>5</v>
      </c>
      <c r="K22" s="48">
        <v>6</v>
      </c>
      <c r="L22" s="50">
        <v>6</v>
      </c>
      <c r="M22" s="50">
        <v>6</v>
      </c>
    </row>
    <row r="23" spans="1:13" x14ac:dyDescent="0.25">
      <c r="A23" s="69"/>
      <c r="B23" s="70" t="s">
        <v>91</v>
      </c>
      <c r="C23" s="70"/>
      <c r="D23" s="70" t="s">
        <v>92</v>
      </c>
      <c r="E23" s="62"/>
      <c r="F23" s="62"/>
      <c r="G23" s="62"/>
      <c r="H23" s="62"/>
      <c r="I23" s="62"/>
      <c r="J23" s="62"/>
      <c r="K23" s="64"/>
      <c r="L23" s="64"/>
      <c r="M23" s="62"/>
    </row>
    <row r="24" spans="1:13" x14ac:dyDescent="0.25">
      <c r="A24" s="69"/>
      <c r="B24" s="70" t="s">
        <v>93</v>
      </c>
      <c r="C24" s="70"/>
      <c r="D24" s="70" t="s">
        <v>94</v>
      </c>
      <c r="E24" s="62"/>
      <c r="F24" s="62"/>
      <c r="G24" s="62"/>
      <c r="H24" s="62"/>
      <c r="I24" s="62"/>
      <c r="J24" s="62"/>
      <c r="K24" s="64"/>
      <c r="L24" s="64"/>
      <c r="M24" s="47">
        <v>1</v>
      </c>
    </row>
    <row r="27" spans="1:13" ht="45" customHeight="1" x14ac:dyDescent="0.25"/>
    <row r="28" spans="1:13" ht="45" customHeight="1" x14ac:dyDescent="0.25"/>
    <row r="29" spans="1:13" ht="30" customHeight="1" x14ac:dyDescent="0.25"/>
    <row r="30" spans="1:13" ht="30" customHeight="1" x14ac:dyDescent="0.25"/>
  </sheetData>
  <mergeCells count="4">
    <mergeCell ref="A4:A6"/>
    <mergeCell ref="A7:A14"/>
    <mergeCell ref="A15:A19"/>
    <mergeCell ref="A20:A2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2017 pág1</vt:lpstr>
      <vt:lpstr>2017 pág2</vt:lpstr>
      <vt:lpstr>2017 pág3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Fugimoto</dc:creator>
  <cp:lastModifiedBy>Luciana Fugimoto</cp:lastModifiedBy>
  <dcterms:created xsi:type="dcterms:W3CDTF">2019-05-16T18:40:52Z</dcterms:created>
  <dcterms:modified xsi:type="dcterms:W3CDTF">2019-05-16T19:04:55Z</dcterms:modified>
</cp:coreProperties>
</file>